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My Drive\04. Marketing &amp; Creative\The Library\"/>
    </mc:Choice>
  </mc:AlternateContent>
  <xr:revisionPtr revIDLastSave="0" documentId="8_{B0AD2716-67A7-4862-920A-69BCAC2B92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N36" i="1" s="1"/>
  <c r="M34" i="1"/>
  <c r="M36" i="1" s="1"/>
  <c r="L34" i="1"/>
  <c r="L36" i="1" s="1"/>
  <c r="K34" i="1"/>
  <c r="K36" i="1" s="1"/>
  <c r="J34" i="1"/>
  <c r="J36" i="1" s="1"/>
  <c r="I34" i="1"/>
  <c r="I36" i="1" s="1"/>
  <c r="H34" i="1"/>
  <c r="H36" i="1" s="1"/>
  <c r="G34" i="1"/>
  <c r="G36" i="1" s="1"/>
  <c r="F34" i="1"/>
  <c r="F36" i="1" s="1"/>
  <c r="E34" i="1"/>
  <c r="E36" i="1" s="1"/>
  <c r="D34" i="1"/>
  <c r="D36" i="1" s="1"/>
  <c r="C34" i="1"/>
  <c r="C36" i="1" s="1"/>
  <c r="B34" i="1"/>
  <c r="B36" i="1" s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O30" i="1"/>
  <c r="O29" i="1"/>
  <c r="O28" i="1"/>
  <c r="O27" i="1"/>
  <c r="O26" i="1"/>
  <c r="O25" i="1"/>
  <c r="O24" i="1"/>
  <c r="O23" i="1"/>
  <c r="O22" i="1"/>
  <c r="O21" i="1"/>
  <c r="O20" i="1"/>
  <c r="O32" i="1" s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O34" i="1" s="1"/>
  <c r="O15" i="1"/>
  <c r="O14" i="1"/>
  <c r="O13" i="1"/>
  <c r="N7" i="1"/>
  <c r="M7" i="1"/>
  <c r="L7" i="1"/>
  <c r="K7" i="1"/>
  <c r="J7" i="1"/>
  <c r="I7" i="1"/>
  <c r="H7" i="1"/>
  <c r="G7" i="1"/>
  <c r="F7" i="1"/>
  <c r="E7" i="1"/>
  <c r="D7" i="1"/>
  <c r="C7" i="1"/>
  <c r="B7" i="1"/>
  <c r="H10" i="1"/>
  <c r="G38" i="1"/>
  <c r="B38" i="1"/>
  <c r="C10" i="1"/>
  <c r="N38" i="1"/>
  <c r="L10" i="1"/>
  <c r="K38" i="1"/>
  <c r="F38" i="1"/>
  <c r="G10" i="1"/>
  <c r="J38" i="1"/>
  <c r="K10" i="1"/>
  <c r="M10" i="1"/>
  <c r="L38" i="1"/>
  <c r="D10" i="1"/>
  <c r="C38" i="1"/>
  <c r="H38" i="1"/>
  <c r="I10" i="1"/>
  <c r="F10" i="1"/>
  <c r="E38" i="1"/>
  <c r="N10" i="1"/>
  <c r="M38" i="1"/>
  <c r="I38" i="1"/>
  <c r="J10" i="1"/>
  <c r="E10" i="1"/>
  <c r="D38" i="1"/>
</calcChain>
</file>

<file path=xl/sharedStrings.xml><?xml version="1.0" encoding="utf-8"?>
<sst xmlns="http://schemas.openxmlformats.org/spreadsheetml/2006/main" count="448" uniqueCount="51">
  <si>
    <t>BKEPT FINANCIAL ARCHITECTURE</t>
  </si>
  <si>
    <t/>
  </si>
  <si>
    <t>13-WEEK CASH FLOW FORECAST</t>
  </si>
  <si>
    <t>Client: [INSERT NAME]</t>
  </si>
  <si>
    <t>Start Date:</t>
  </si>
  <si>
    <t>[ENTER MONDAY DATE]</t>
  </si>
  <si>
    <t>WEEK #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</si>
  <si>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</si>
  <si>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</si>
  <si>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</si>
  <si>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</si>
  <si>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</si>
  <si>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</si>
  <si>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</si>
  <si>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</si>
  <si>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</si>
  <si>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</si>
  <si>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</si>
  <si>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</si>
  <si>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</si>
  <si>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TOTAL</t>
  </si>
  <si>
    <t>DATE</t>
  </si>
  <si>
    <t>STATUS</t>
  </si>
  <si>
    <t>ACTUAL</t>
  </si>
  <si>
    <t>FORECAST</t>
  </si>
  <si>
    <t>CASH ON HAND (BoW)</t>
  </si>
  <si>
    <t>[LINK BANK]</t>
  </si>
  <si>
    <t>CASH RECEIPTS (IN)</t>
  </si>
  <si>
    <t>Accounts Receivable</t>
  </si>
  <si>
    <t>[MANUAL]</t>
  </si>
  <si>
    <t>Cash Sales</t>
  </si>
  <si>
    <t>Capital Injection / Loans</t>
  </si>
  <si>
    <t>Other Income</t>
  </si>
  <si>
    <t>TOTAL CASH IN</t>
  </si>
  <si>
    <t>CASH DISBURSEMENTS (OUT)</t>
  </si>
  <si>
    <t>Payroll (Wages + Taxes)</t>
  </si>
  <si>
    <t>Contractors / Agencies</t>
  </si>
  <si>
    <t>Rent / Facilities</t>
  </si>
  <si>
    <t>Software / Tech Stack</t>
  </si>
  <si>
    <t>Marketing / Ad Spend</t>
  </si>
  <si>
    <t>COGS / Inventory</t>
  </si>
  <si>
    <t>AP Run (Vendors)</t>
  </si>
  <si>
    <t>Credit Card Payoff</t>
  </si>
  <si>
    <t>Debt Service (Loans)</t>
  </si>
  <si>
    <t>Tax Payments</t>
  </si>
  <si>
    <t>Owner Draws / Dividends</t>
  </si>
  <si>
    <t>Bank Fees / Misc</t>
  </si>
  <si>
    <t>TOTAL CASH OUT</t>
  </si>
  <si>
    <t>NET CASH FLOW</t>
  </si>
  <si>
    <t>ENDING CASH BALANCE</t>
  </si>
  <si>
    <t>KPI: CASH RUNWAY (WEEKS)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</si>
</sst>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sz val="12"/>
      <color rgb="FFFFFFFF"/>
      <name val="Inter"/>
    </font>
    <font>
      <b/>
      <sz val="14"/>
      <color rgb="FFFFFFFF"/>
      <name val="Arial"/>
      <scheme val="minor"/>
    </font>
    <font>
      <sz val="10"/>
      <color rgb="FFFFFFFF"/>
      <name val="Arial"/>
      <scheme val="minor"/>
    </font>
    <font>
      <b/>
      <sz val="10"/>
      <color rgb="FFFFFFFF"/>
      <name val="Arial"/>
      <scheme val="minor"/>
    </font>
    <font>
      <sz val="12"/>
      <color theme="1"/>
      <name val="Inter"/>
    </font>
    <font>
      <b/>
      <i/>
      <sz val="10"/>
      <color rgb="FFFFFFFF"/>
      <name val="Arial"/>
      <scheme val="minor"/>
    </font>
    <font>
      <b/>
      <sz val="12"/>
      <color rgb="FF1A1A1A"/>
      <name val="Inter"/>
    </font>
    <font>
      <sz val="12"/>
      <color rgb="FF1A1A1A"/>
      <name val="Inter"/>
    </font>
  </fonts>
  <fills count="6">
    <fill>
      <patternFill patternType="none"/>
    </fill>
    <fill>
      <patternFill patternType="gray125"/>
    </fill>
    <fill>
      <patternFill patternType="solid">
        <fgColor rgb="FF1A1A1A"/>
        <bgColor rgb="FF1A1A1A"/>
      </patternFill>
    </fill>
    <fill>
      <patternFill patternType="solid">
        <fgColor rgb="FFC5A059"/>
        <bgColor rgb="FFC5A059"/>
      </patternFill>
    </fill>
    <fill>
      <patternFill patternType="solid">
        <fgColor rgb="FFF0F2F5"/>
        <bgColor rgb="FFF0F2F5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C5A059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3" borderId="0" xfId="0" applyFont="1" applyFill="1"/>
    <xf numFmtId="0" fontId="6" fillId="0" borderId="0" xfId="0" applyFont="1"/>
    <xf numFmtId="0" fontId="5" fillId="2" borderId="0" xfId="0" applyFont="1" applyFill="1"/>
    <xf numFmtId="0" fontId="7" fillId="4" borderId="0" xfId="0" applyFont="1" applyFill="1"/>
    <xf numFmtId="0" fontId="7" fillId="4" borderId="1" xfId="0" applyFont="1" applyFill="1" applyBorder="1"/>
    <xf numFmtId="0" fontId="5" fillId="5" borderId="0" xfId="0" applyFont="1" applyFill="1"/>
    <xf numFmtId="0" fontId="5" fillId="5" borderId="1" xfId="0" applyFont="1" applyFill="1" applyBorder="1"/>
    <xf numFmtId="0" fontId="8" fillId="3" borderId="0" xfId="0" applyFont="1" applyFill="1"/>
    <xf numFmtId="0" fontId="8" fillId="3" borderId="1" xfId="0" applyFont="1" applyFill="1" applyBorder="1"/>
    <xf numFmtId="0" fontId="5" fillId="0" borderId="0" xfId="0" applyFont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0</xdr:row>
      <xdr:rowOff>76200</xdr:rowOff>
    </xdr:from>
    <xdr:ext cx="7315200" cy="62198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6719100" cy="5715000"/>
        </a:xfrm>
        <a:prstGeom prst="rect">
          <a:avLst/>
        </a:prstGeom>
        <a:solidFill>
          <a:srgbClr val="434343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/>
        <a:p>
          <a:pPr marL="0" lvl="0" indent="0" algn="l" rtl="0">
            <a:lnSpc>
              <a:spcPct val="115000"/>
            </a:lnSpc>
            <a:spcBef>
              <a:spcPts val="1400"/>
            </a:spcBef>
            <a:spcAft>
              <a:spcPts val="0"/>
            </a:spcAft>
            <a:buNone/>
          </a:pPr>
          <a:r>
            <a:rPr lang="en-US" sz="11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BKEPT | 13-WEEK CASH FLOW PROTOCOL</a:t>
          </a:r>
          <a:endParaRPr sz="1100" b="1">
            <a:solidFill>
              <a:srgbClr val="C5A059"/>
            </a:solidFill>
            <a:latin typeface="Inter"/>
            <a:ea typeface="Inter"/>
            <a:cs typeface="Inter"/>
            <a:sym typeface="Inter"/>
          </a:endParaRPr>
        </a:p>
        <a:p>
          <a:pPr marL="0" lvl="0" indent="0" algn="l" rtl="0">
            <a:lnSpc>
              <a:spcPct val="115000"/>
            </a:lnSpc>
            <a:spcBef>
              <a:spcPts val="1200"/>
            </a:spcBef>
            <a:spcAft>
              <a:spcPts val="0"/>
            </a:spcAft>
            <a:buNone/>
          </a:pPr>
          <a:r>
            <a:rPr lang="en-US" sz="9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1. INITIALIZATION (DAY 1)</a:t>
          </a:r>
          <a:endParaRPr sz="900" b="1">
            <a:solidFill>
              <a:srgbClr val="C5A059"/>
            </a:solidFill>
            <a:latin typeface="Inter"/>
            <a:ea typeface="Inter"/>
            <a:cs typeface="Inter"/>
            <a:sym typeface="Inter"/>
          </a:endParaRPr>
        </a:p>
        <a:p>
          <a:pPr marL="457200" lvl="0" indent="-285750" algn="l" rtl="0">
            <a:lnSpc>
              <a:spcPct val="115000"/>
            </a:lnSpc>
            <a:spcBef>
              <a:spcPts val="1200"/>
            </a:spcBef>
            <a:spcAft>
              <a:spcPts val="0"/>
            </a:spcAft>
            <a:buClr>
              <a:srgbClr val="C5A059"/>
            </a:buClr>
            <a:buSzPts val="900"/>
            <a:buChar char="●"/>
          </a:pPr>
          <a:r>
            <a:rPr lang="en-US" sz="9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Start Date:</a:t>
          </a: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 Enter the date of the </a:t>
          </a:r>
          <a:r>
            <a:rPr lang="en-US" sz="900" i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current Monday</a:t>
          </a: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 in Cell </a:t>
          </a:r>
          <a:r>
            <a:rPr lang="en-US" sz="9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B4</a:t>
          </a: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. The sheet will automatically update the dates for the next 13 weeks.</a:t>
          </a:r>
          <a:endParaRPr sz="900">
            <a:solidFill>
              <a:srgbClr val="C5A059"/>
            </a:solidFill>
            <a:latin typeface="Inter"/>
            <a:ea typeface="Inter"/>
            <a:cs typeface="Inter"/>
            <a:sym typeface="Inter"/>
          </a:endParaRPr>
        </a:p>
        <a:p>
          <a:pPr marL="457200" lvl="0" indent="-28575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C5A059"/>
            </a:buClr>
            <a:buSzPts val="900"/>
            <a:buChar char="●"/>
          </a:pPr>
          <a:r>
            <a:rPr lang="en-US" sz="9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Bank Sync:</a:t>
          </a: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 Enter your </a:t>
          </a:r>
          <a:r>
            <a:rPr lang="en-US" sz="9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current</a:t>
          </a: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 bank balance (Total Cash on Hand) into </a:t>
          </a:r>
          <a:r>
            <a:rPr lang="en-US" sz="9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Week 1 / Cell B9</a:t>
          </a: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.</a:t>
          </a:r>
          <a:endParaRPr sz="900">
            <a:solidFill>
              <a:srgbClr val="C5A059"/>
            </a:solidFill>
            <a:latin typeface="Inter"/>
            <a:ea typeface="Inter"/>
            <a:cs typeface="Inter"/>
            <a:sym typeface="Inter"/>
          </a:endParaRPr>
        </a:p>
        <a:p>
          <a:pPr marL="914400" lvl="1" indent="-28575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C5A059"/>
            </a:buClr>
            <a:buSzPts val="900"/>
            <a:buFont typeface="Inter"/>
            <a:buChar char="○"/>
          </a:pPr>
          <a:r>
            <a:rPr lang="en-US" sz="900" i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Note: This is the only time you manually enter the opening balance. Future weeks calculate automatically.</a:t>
          </a:r>
          <a:endParaRPr sz="900" i="1">
            <a:solidFill>
              <a:srgbClr val="C5A059"/>
            </a:solidFill>
            <a:latin typeface="Inter"/>
            <a:ea typeface="Inter"/>
            <a:cs typeface="Inter"/>
            <a:sym typeface="Inter"/>
          </a:endParaRPr>
        </a:p>
        <a:p>
          <a:pPr marL="0" lvl="0" indent="0" algn="l" rtl="0">
            <a:lnSpc>
              <a:spcPct val="115000"/>
            </a:lnSpc>
            <a:spcBef>
              <a:spcPts val="1200"/>
            </a:spcBef>
            <a:spcAft>
              <a:spcPts val="0"/>
            </a:spcAft>
            <a:buNone/>
          </a:pPr>
          <a:r>
            <a:rPr lang="en-US" sz="9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2. THE WEEKLY CADENCE (FRIDAY PM)</a:t>
          </a:r>
          <a:endParaRPr sz="900" b="1">
            <a:solidFill>
              <a:srgbClr val="C5A059"/>
            </a:solidFill>
            <a:latin typeface="Inter"/>
            <a:ea typeface="Inter"/>
            <a:cs typeface="Inter"/>
            <a:sym typeface="Inter"/>
          </a:endParaRPr>
        </a:p>
        <a:p>
          <a:pPr marL="457200" lvl="0" indent="-285750" algn="l" rtl="0">
            <a:lnSpc>
              <a:spcPct val="115000"/>
            </a:lnSpc>
            <a:spcBef>
              <a:spcPts val="1200"/>
            </a:spcBef>
            <a:spcAft>
              <a:spcPts val="0"/>
            </a:spcAft>
            <a:buClr>
              <a:srgbClr val="C5A059"/>
            </a:buClr>
            <a:buSzPts val="900"/>
            <a:buFont typeface="Inter"/>
            <a:buChar char="●"/>
          </a:pPr>
          <a:r>
            <a:rPr lang="en-US" sz="9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Step A: Reconcile (The Past)</a:t>
          </a:r>
          <a:endParaRPr sz="900" b="1">
            <a:solidFill>
              <a:srgbClr val="C5A059"/>
            </a:solidFill>
            <a:latin typeface="Inter"/>
            <a:ea typeface="Inter"/>
            <a:cs typeface="Inter"/>
            <a:sym typeface="Inter"/>
          </a:endParaRPr>
        </a:p>
        <a:p>
          <a:pPr marL="914400" lvl="1" indent="-28575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C5A059"/>
            </a:buClr>
            <a:buSzPts val="900"/>
            <a:buChar char="○"/>
          </a:pP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Overwrite the "Forecast" numbers in the </a:t>
          </a:r>
          <a:r>
            <a:rPr lang="en-US" sz="9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current week</a:t>
          </a: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 with </a:t>
          </a:r>
          <a:r>
            <a:rPr lang="en-US" sz="9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ACTUAL</a:t>
          </a: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 numbers from your bank feed.</a:t>
          </a:r>
          <a:endParaRPr sz="900">
            <a:solidFill>
              <a:srgbClr val="C5A059"/>
            </a:solidFill>
            <a:latin typeface="Inter"/>
            <a:ea typeface="Inter"/>
            <a:cs typeface="Inter"/>
            <a:sym typeface="Inter"/>
          </a:endParaRPr>
        </a:p>
        <a:p>
          <a:pPr marL="914400" lvl="1" indent="-28575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C5A059"/>
            </a:buClr>
            <a:buSzPts val="900"/>
            <a:buChar char="○"/>
          </a:pPr>
          <a:r>
            <a:rPr lang="en-US" sz="900" i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Example:</a:t>
          </a: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 If you forecasted $5,000 for Marketing but actually spent $4,200, type $4,200 into that cell. This locks the history.</a:t>
          </a:r>
          <a:endParaRPr sz="900">
            <a:solidFill>
              <a:srgbClr val="C5A059"/>
            </a:solidFill>
            <a:latin typeface="Inter"/>
            <a:ea typeface="Inter"/>
            <a:cs typeface="Inter"/>
            <a:sym typeface="Inter"/>
          </a:endParaRPr>
        </a:p>
        <a:p>
          <a:pPr marL="914400" lvl="1" indent="-28575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C5A059"/>
            </a:buClr>
            <a:buSzPts val="900"/>
            <a:buChar char="○"/>
          </a:pP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Change the Status dropdown in Row 3 from "FORECAST" to </a:t>
          </a:r>
          <a:r>
            <a:rPr lang="en-US" sz="9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"ACTUAL"</a:t>
          </a: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.</a:t>
          </a:r>
          <a:endParaRPr sz="900">
            <a:solidFill>
              <a:srgbClr val="C5A059"/>
            </a:solidFill>
            <a:latin typeface="Inter"/>
            <a:ea typeface="Inter"/>
            <a:cs typeface="Inter"/>
            <a:sym typeface="Inter"/>
          </a:endParaRPr>
        </a:p>
        <a:p>
          <a:pPr marL="457200" lvl="0" indent="-28575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C5A059"/>
            </a:buClr>
            <a:buSzPts val="900"/>
            <a:buFont typeface="Inter"/>
            <a:buChar char="●"/>
          </a:pPr>
          <a:r>
            <a:rPr lang="en-US" sz="9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Step B: Project (The Future)</a:t>
          </a:r>
          <a:endParaRPr sz="900" b="1">
            <a:solidFill>
              <a:srgbClr val="C5A059"/>
            </a:solidFill>
            <a:latin typeface="Inter"/>
            <a:ea typeface="Inter"/>
            <a:cs typeface="Inter"/>
            <a:sym typeface="Inter"/>
          </a:endParaRPr>
        </a:p>
        <a:p>
          <a:pPr marL="914400" lvl="1" indent="-28575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C5A059"/>
            </a:buClr>
            <a:buSzPts val="900"/>
            <a:buFont typeface="Inter"/>
            <a:buChar char="○"/>
          </a:pP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Review Weeks 2–13. Update any numbers based on new information (e.g., a delayed client payment or an unexpected software bill).</a:t>
          </a:r>
          <a:endParaRPr sz="900">
            <a:solidFill>
              <a:srgbClr val="C5A059"/>
            </a:solidFill>
            <a:latin typeface="Inter"/>
            <a:ea typeface="Inter"/>
            <a:cs typeface="Inter"/>
            <a:sym typeface="Inter"/>
          </a:endParaRPr>
        </a:p>
        <a:p>
          <a:pPr marL="914400" lvl="1" indent="-28575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C5A059"/>
            </a:buClr>
            <a:buSzPts val="900"/>
            <a:buChar char="○"/>
          </a:pPr>
          <a:r>
            <a:rPr lang="en-US" sz="900" i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Rule:</a:t>
          </a: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 If a payment didn't happen this week, </a:t>
          </a:r>
          <a:r>
            <a:rPr lang="en-US" sz="9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move it</a:t>
          </a: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 to next week. Do not delete it.</a:t>
          </a:r>
          <a:endParaRPr sz="900">
            <a:solidFill>
              <a:srgbClr val="C5A059"/>
            </a:solidFill>
            <a:latin typeface="Inter"/>
            <a:ea typeface="Inter"/>
            <a:cs typeface="Inter"/>
            <a:sym typeface="Inter"/>
          </a:endParaRPr>
        </a:p>
        <a:p>
          <a:pPr marL="0" lvl="0" indent="0" algn="l" rtl="0">
            <a:lnSpc>
              <a:spcPct val="115000"/>
            </a:lnSpc>
            <a:spcBef>
              <a:spcPts val="1200"/>
            </a:spcBef>
            <a:spcAft>
              <a:spcPts val="0"/>
            </a:spcAft>
            <a:buNone/>
          </a:pPr>
          <a:r>
            <a:rPr lang="en-US" sz="9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3. SCENARIO PLANNING (THE "WHAT IF")</a:t>
          </a:r>
          <a:endParaRPr sz="900" b="1">
            <a:solidFill>
              <a:srgbClr val="C5A059"/>
            </a:solidFill>
            <a:latin typeface="Inter"/>
            <a:ea typeface="Inter"/>
            <a:cs typeface="Inter"/>
            <a:sym typeface="Inter"/>
          </a:endParaRPr>
        </a:p>
        <a:p>
          <a:pPr marL="457200" lvl="0" indent="-285750" algn="l" rtl="0">
            <a:lnSpc>
              <a:spcPct val="115000"/>
            </a:lnSpc>
            <a:spcBef>
              <a:spcPts val="1200"/>
            </a:spcBef>
            <a:spcAft>
              <a:spcPts val="0"/>
            </a:spcAft>
            <a:buClr>
              <a:srgbClr val="C5A059"/>
            </a:buClr>
            <a:buSzPts val="900"/>
            <a:buFont typeface="Inter"/>
            <a:buChar char="●"/>
          </a:pP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Use this tool before making large cash decisions (Hiring, Inventory, Taxes).</a:t>
          </a:r>
          <a:endParaRPr sz="900">
            <a:solidFill>
              <a:srgbClr val="C5A059"/>
            </a:solidFill>
            <a:latin typeface="Inter"/>
            <a:ea typeface="Inter"/>
            <a:cs typeface="Inter"/>
            <a:sym typeface="Inter"/>
          </a:endParaRPr>
        </a:p>
        <a:p>
          <a:pPr marL="457200" lvl="0" indent="-28575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C5A059"/>
            </a:buClr>
            <a:buSzPts val="900"/>
            <a:buChar char="●"/>
          </a:pPr>
          <a:r>
            <a:rPr lang="en-US" sz="9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The Test:</a:t>
          </a: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 Enter the expense in a future week (e.g., Week 6).</a:t>
          </a:r>
          <a:endParaRPr sz="900">
            <a:solidFill>
              <a:srgbClr val="C5A059"/>
            </a:solidFill>
            <a:latin typeface="Inter"/>
            <a:ea typeface="Inter"/>
            <a:cs typeface="Inter"/>
            <a:sym typeface="Inter"/>
          </a:endParaRPr>
        </a:p>
        <a:p>
          <a:pPr marL="457200" lvl="0" indent="-28575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C5A059"/>
            </a:buClr>
            <a:buSzPts val="900"/>
            <a:buChar char="●"/>
          </a:pPr>
          <a:r>
            <a:rPr lang="en-US" sz="9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The Result:</a:t>
          </a: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 Look at the </a:t>
          </a:r>
          <a:r>
            <a:rPr lang="en-US" sz="9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"Ending Cash Balance"</a:t>
          </a: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 (Row 36) for the weeks </a:t>
          </a:r>
          <a:r>
            <a:rPr lang="en-US" sz="900" i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after</a:t>
          </a: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 that expense.</a:t>
          </a:r>
          <a:endParaRPr sz="900">
            <a:solidFill>
              <a:srgbClr val="C5A059"/>
            </a:solidFill>
            <a:latin typeface="Inter"/>
            <a:ea typeface="Inter"/>
            <a:cs typeface="Inter"/>
            <a:sym typeface="Inter"/>
          </a:endParaRPr>
        </a:p>
        <a:p>
          <a:pPr marL="457200" lvl="0" indent="-28575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C5A059"/>
            </a:buClr>
            <a:buSzPts val="900"/>
            <a:buChar char="●"/>
          </a:pPr>
          <a:r>
            <a:rPr lang="en-US" sz="9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The Red Line:</a:t>
          </a: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 If the Ending Balance turns </a:t>
          </a:r>
          <a:r>
            <a:rPr lang="en-US" sz="9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RED</a:t>
          </a: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, you do not have the cash. Push the expense to a later week until the line stays black.</a:t>
          </a:r>
          <a:endParaRPr sz="900">
            <a:solidFill>
              <a:srgbClr val="C5A059"/>
            </a:solidFill>
            <a:latin typeface="Inter"/>
            <a:ea typeface="Inter"/>
            <a:cs typeface="Inter"/>
            <a:sym typeface="Inter"/>
          </a:endParaRPr>
        </a:p>
        <a:p>
          <a:pPr marL="0" lvl="0" indent="0" algn="l" rtl="0">
            <a:lnSpc>
              <a:spcPct val="115000"/>
            </a:lnSpc>
            <a:spcBef>
              <a:spcPts val="1200"/>
            </a:spcBef>
            <a:spcAft>
              <a:spcPts val="0"/>
            </a:spcAft>
            <a:buNone/>
          </a:pPr>
          <a:r>
            <a:rPr lang="en-US" sz="9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4. MAINTENANCE</a:t>
          </a:r>
          <a:endParaRPr sz="900" b="1">
            <a:solidFill>
              <a:srgbClr val="C5A059"/>
            </a:solidFill>
            <a:latin typeface="Inter"/>
            <a:ea typeface="Inter"/>
            <a:cs typeface="Inter"/>
            <a:sym typeface="Inter"/>
          </a:endParaRPr>
        </a:p>
        <a:p>
          <a:pPr marL="457200" lvl="0" indent="-285750" algn="l" rtl="0">
            <a:lnSpc>
              <a:spcPct val="115000"/>
            </a:lnSpc>
            <a:spcBef>
              <a:spcPts val="1200"/>
            </a:spcBef>
            <a:spcAft>
              <a:spcPts val="0"/>
            </a:spcAft>
            <a:buClr>
              <a:srgbClr val="C5A059"/>
            </a:buClr>
            <a:buSzPts val="900"/>
            <a:buChar char="●"/>
          </a:pPr>
          <a:r>
            <a:rPr lang="en-US" sz="9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Do not touch cells with Gray backgrounds.</a:t>
          </a: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 These contain formulas.</a:t>
          </a:r>
          <a:endParaRPr sz="900">
            <a:solidFill>
              <a:srgbClr val="C5A059"/>
            </a:solidFill>
            <a:latin typeface="Inter"/>
            <a:ea typeface="Inter"/>
            <a:cs typeface="Inter"/>
            <a:sym typeface="Inter"/>
          </a:endParaRPr>
        </a:p>
        <a:p>
          <a:pPr marL="457200" lvl="0" indent="-28575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C5A059"/>
            </a:buClr>
            <a:buSzPts val="900"/>
            <a:buChar char="●"/>
          </a:pPr>
          <a:r>
            <a:rPr lang="en-US" sz="900" b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Negative Numbers:</a:t>
          </a:r>
          <a:r>
            <a:rPr lang="en-US" sz="900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 Enter expenses as positive numbers (the formulas automatically subtract them). </a:t>
          </a:r>
          <a:r>
            <a:rPr lang="en-US" sz="900" i="1">
              <a:solidFill>
                <a:srgbClr val="C5A059"/>
              </a:solidFill>
              <a:latin typeface="Inter"/>
              <a:ea typeface="Inter"/>
              <a:cs typeface="Inter"/>
              <a:sym typeface="Inter"/>
            </a:rPr>
            <a:t>Only use negative numbers if you are processing a refund.</a:t>
          </a:r>
          <a:endParaRPr sz="900" i="1">
            <a:solidFill>
              <a:srgbClr val="C5A059"/>
            </a:solidFill>
            <a:latin typeface="Inter"/>
            <a:ea typeface="Inter"/>
            <a:cs typeface="Inter"/>
            <a:sym typeface="Inter"/>
          </a:endParaRPr>
        </a:p>
        <a:p>
          <a:pPr marL="0" lvl="0" indent="0" algn="l" rtl="0">
            <a:spcBef>
              <a:spcPts val="1200"/>
            </a:spcBef>
            <a:spcAft>
              <a:spcPts val="0"/>
            </a:spcAft>
            <a:buNone/>
          </a:pPr>
          <a:endParaRPr sz="1200">
            <a:solidFill>
              <a:srgbClr val="C5A059"/>
            </a:solidFill>
            <a:latin typeface="Inter"/>
            <a:ea typeface="Inter"/>
            <a:cs typeface="Inter"/>
            <a:sym typeface="Inter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/>
  </sheetViews>
  <sheetFormatPr defaultColWidth="12.5703125" defaultRowHeight="15.75" customHeight="1"/>
  <cols>
    <col min="1" max="1" width="34.42578125" customWidth="1"/>
    <col min="2" max="2" width="20.140625" customWidth="1"/>
    <col min="3" max="14" width="9.7109375" customWidth="1"/>
    <col min="15" max="15" width="6.28515625" customWidth="1"/>
  </cols>
  <sheetData>
    <row r="1" spans="1:26" ht="41.25" customHeight="1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1.25" customHeight="1">
      <c r="A2" s="1" t="s">
        <v>2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/>
      <c r="P2" s="4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7.75" customHeight="1">
      <c r="A3" s="5" t="s">
        <v>3</v>
      </c>
      <c r="B3" s="5" t="s">
        <v>1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  <c r="J3" s="5" t="s">
        <v>1</v>
      </c>
      <c r="K3" s="5" t="s">
        <v>1</v>
      </c>
      <c r="L3" s="5" t="s">
        <v>1</v>
      </c>
      <c r="M3" s="5" t="s">
        <v>1</v>
      </c>
      <c r="N3" s="5" t="s">
        <v>1</v>
      </c>
      <c r="O3" s="5"/>
      <c r="P3" s="4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7.75" customHeight="1">
      <c r="A4" s="5" t="s">
        <v>4</v>
      </c>
      <c r="B4" s="5" t="s">
        <v>5</v>
      </c>
      <c r="C4" s="5" t="s">
        <v>1</v>
      </c>
      <c r="D4" s="5" t="s">
        <v>1</v>
      </c>
      <c r="E4" s="5" t="s">
        <v>1</v>
      </c>
      <c r="F4" s="5" t="s">
        <v>1</v>
      </c>
      <c r="G4" s="5" t="s">
        <v>1</v>
      </c>
      <c r="H4" s="5" t="s">
        <v>1</v>
      </c>
      <c r="I4" s="5" t="s">
        <v>1</v>
      </c>
      <c r="J4" s="5" t="s">
        <v>1</v>
      </c>
      <c r="K4" s="5" t="s">
        <v>1</v>
      </c>
      <c r="L4" s="5" t="s">
        <v>1</v>
      </c>
      <c r="M4" s="5" t="s">
        <v>1</v>
      </c>
      <c r="N4" s="5" t="s">
        <v>1</v>
      </c>
      <c r="O4" s="5"/>
      <c r="P4" s="6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7" t="s">
        <v>1</v>
      </c>
      <c r="B5" s="7" t="s">
        <v>1</v>
      </c>
      <c r="C5" s="7" t="s">
        <v>1</v>
      </c>
      <c r="D5" s="7" t="s">
        <v>1</v>
      </c>
      <c r="E5" s="7" t="s">
        <v>1</v>
      </c>
      <c r="F5" s="7" t="s">
        <v>1</v>
      </c>
      <c r="G5" s="7" t="s">
        <v>1</v>
      </c>
      <c r="H5" s="7" t="s">
        <v>1</v>
      </c>
      <c r="I5" s="7" t="s">
        <v>1</v>
      </c>
      <c r="J5" s="7" t="s">
        <v>1</v>
      </c>
      <c r="K5" s="7" t="s">
        <v>1</v>
      </c>
      <c r="L5" s="7" t="s">
        <v>1</v>
      </c>
      <c r="M5" s="7" t="s">
        <v>1</v>
      </c>
      <c r="N5" s="7" t="s">
        <v>1</v>
      </c>
      <c r="O5" s="7"/>
      <c r="P5" s="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8" t="s">
        <v>6</v>
      </c>
      <c r="B6" s="9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18</v>
      </c>
      <c r="N6" s="8" t="s">
        <v>19</v>
      </c>
      <c r="O6" s="8" t="s">
        <v>20</v>
      </c>
      <c r="P6" s="6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8" t="s">
        <v>21</v>
      </c>
      <c r="B7" s="9" t="e">
        <f>#REF!</f>
        <v>#REF!</v>
      </c>
      <c r="C7" s="8" t="e">
        <f t="shared" ref="C7:N7" si="0">B6+7</f>
        <v>#VALUE!</v>
      </c>
      <c r="D7" s="8" t="e">
        <f t="shared" si="0"/>
        <v>#VALUE!</v>
      </c>
      <c r="E7" s="8" t="e">
        <f t="shared" si="0"/>
        <v>#VALUE!</v>
      </c>
      <c r="F7" s="8" t="e">
        <f t="shared" si="0"/>
        <v>#VALUE!</v>
      </c>
      <c r="G7" s="8" t="e">
        <f t="shared" si="0"/>
        <v>#VALUE!</v>
      </c>
      <c r="H7" s="8" t="e">
        <f t="shared" si="0"/>
        <v>#VALUE!</v>
      </c>
      <c r="I7" s="8" t="e">
        <f t="shared" si="0"/>
        <v>#VALUE!</v>
      </c>
      <c r="J7" s="8" t="e">
        <f t="shared" si="0"/>
        <v>#VALUE!</v>
      </c>
      <c r="K7" s="8" t="e">
        <f t="shared" si="0"/>
        <v>#VALUE!</v>
      </c>
      <c r="L7" s="8" t="e">
        <f t="shared" si="0"/>
        <v>#VALUE!</v>
      </c>
      <c r="M7" s="8" t="e">
        <f t="shared" si="0"/>
        <v>#VALUE!</v>
      </c>
      <c r="N7" s="8" t="e">
        <f t="shared" si="0"/>
        <v>#VALUE!</v>
      </c>
      <c r="O7" s="8" t="s">
        <v>1</v>
      </c>
      <c r="P7" s="6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8" t="s">
        <v>22</v>
      </c>
      <c r="B8" s="9" t="s">
        <v>23</v>
      </c>
      <c r="C8" s="8" t="s">
        <v>24</v>
      </c>
      <c r="D8" s="8" t="s">
        <v>24</v>
      </c>
      <c r="E8" s="8" t="s">
        <v>24</v>
      </c>
      <c r="F8" s="8" t="s">
        <v>24</v>
      </c>
      <c r="G8" s="8" t="s">
        <v>24</v>
      </c>
      <c r="H8" s="8" t="s">
        <v>24</v>
      </c>
      <c r="I8" s="8" t="s">
        <v>24</v>
      </c>
      <c r="J8" s="8" t="s">
        <v>24</v>
      </c>
      <c r="K8" s="8" t="s">
        <v>24</v>
      </c>
      <c r="L8" s="8" t="s">
        <v>24</v>
      </c>
      <c r="M8" s="8" t="s">
        <v>24</v>
      </c>
      <c r="N8" s="8" t="s">
        <v>24</v>
      </c>
      <c r="O8" s="8" t="s">
        <v>1</v>
      </c>
      <c r="P8" s="6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8" t="s">
        <v>1</v>
      </c>
      <c r="B9" s="9" t="s">
        <v>1</v>
      </c>
      <c r="C9" s="8" t="s">
        <v>1</v>
      </c>
      <c r="D9" s="8" t="s">
        <v>1</v>
      </c>
      <c r="E9" s="8" t="s">
        <v>1</v>
      </c>
      <c r="F9" s="8" t="s">
        <v>1</v>
      </c>
      <c r="G9" s="8" t="s">
        <v>1</v>
      </c>
      <c r="H9" s="8" t="s">
        <v>1</v>
      </c>
      <c r="I9" s="8" t="s">
        <v>1</v>
      </c>
      <c r="J9" s="8" t="s">
        <v>1</v>
      </c>
      <c r="K9" s="8" t="s">
        <v>1</v>
      </c>
      <c r="L9" s="8" t="s">
        <v>1</v>
      </c>
      <c r="M9" s="8" t="s">
        <v>1</v>
      </c>
      <c r="N9" s="8" t="s">
        <v>1</v>
      </c>
      <c r="O9" s="8"/>
      <c r="P9" s="6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8" t="s">
        <v>25</v>
      </c>
      <c r="B10" s="9" t="s">
        <v>26</v>
      </c>
      <c r="C10" s="8" t="str">
        <f t="shared" ref="C10:N10" ca="1" si="1">B38</f>
        <v>#REF!</v>
      </c>
      <c r="D10" s="8" t="str">
        <f t="shared" ca="1" si="1"/>
        <v>#REF!</v>
      </c>
      <c r="E10" s="8" t="str">
        <f t="shared" ca="1" si="1"/>
        <v>#REF!</v>
      </c>
      <c r="F10" s="8" t="str">
        <f t="shared" ca="1" si="1"/>
        <v>#REF!</v>
      </c>
      <c r="G10" s="8" t="str">
        <f t="shared" ca="1" si="1"/>
        <v>#REF!</v>
      </c>
      <c r="H10" s="8" t="str">
        <f t="shared" ca="1" si="1"/>
        <v>#REF!</v>
      </c>
      <c r="I10" s="8" t="str">
        <f t="shared" ca="1" si="1"/>
        <v>#REF!</v>
      </c>
      <c r="J10" s="8" t="str">
        <f t="shared" ca="1" si="1"/>
        <v>#REF!</v>
      </c>
      <c r="K10" s="8" t="str">
        <f t="shared" ca="1" si="1"/>
        <v>#REF!</v>
      </c>
      <c r="L10" s="8" t="str">
        <f t="shared" ca="1" si="1"/>
        <v>#REF!</v>
      </c>
      <c r="M10" s="8" t="str">
        <f t="shared" ca="1" si="1"/>
        <v>#REF!</v>
      </c>
      <c r="N10" s="8" t="str">
        <f t="shared" ca="1" si="1"/>
        <v>#REF!</v>
      </c>
      <c r="O10" s="8" t="s">
        <v>1</v>
      </c>
      <c r="P10" s="6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8" t="s">
        <v>1</v>
      </c>
      <c r="B11" s="9" t="s">
        <v>1</v>
      </c>
      <c r="C11" s="8" t="s">
        <v>1</v>
      </c>
      <c r="D11" s="8" t="s">
        <v>1</v>
      </c>
      <c r="E11" s="8" t="s">
        <v>1</v>
      </c>
      <c r="F11" s="8" t="s">
        <v>1</v>
      </c>
      <c r="G11" s="8" t="s">
        <v>1</v>
      </c>
      <c r="H11" s="8" t="s">
        <v>1</v>
      </c>
      <c r="I11" s="8" t="s">
        <v>1</v>
      </c>
      <c r="J11" s="8" t="s">
        <v>1</v>
      </c>
      <c r="K11" s="8" t="s">
        <v>1</v>
      </c>
      <c r="L11" s="8" t="s">
        <v>1</v>
      </c>
      <c r="M11" s="8" t="s">
        <v>1</v>
      </c>
      <c r="N11" s="8" t="s">
        <v>1</v>
      </c>
      <c r="O11" s="8"/>
      <c r="P11" s="6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8" t="s">
        <v>27</v>
      </c>
      <c r="B12" s="9" t="s">
        <v>1</v>
      </c>
      <c r="C12" s="8" t="s">
        <v>1</v>
      </c>
      <c r="D12" s="8" t="s">
        <v>1</v>
      </c>
      <c r="E12" s="8" t="s">
        <v>1</v>
      </c>
      <c r="F12" s="8" t="s">
        <v>1</v>
      </c>
      <c r="G12" s="8" t="s">
        <v>1</v>
      </c>
      <c r="H12" s="8" t="s">
        <v>1</v>
      </c>
      <c r="I12" s="8" t="s">
        <v>1</v>
      </c>
      <c r="J12" s="8" t="s">
        <v>1</v>
      </c>
      <c r="K12" s="8" t="s">
        <v>1</v>
      </c>
      <c r="L12" s="8" t="s">
        <v>1</v>
      </c>
      <c r="M12" s="8" t="s">
        <v>1</v>
      </c>
      <c r="N12" s="8" t="s">
        <v>1</v>
      </c>
      <c r="O12" s="8"/>
      <c r="P12" s="6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8" t="s">
        <v>28</v>
      </c>
      <c r="B13" s="9" t="s">
        <v>29</v>
      </c>
      <c r="C13" s="8" t="s">
        <v>29</v>
      </c>
      <c r="D13" s="8" t="s">
        <v>29</v>
      </c>
      <c r="E13" s="8" t="s">
        <v>29</v>
      </c>
      <c r="F13" s="8" t="s">
        <v>29</v>
      </c>
      <c r="G13" s="8" t="s">
        <v>29</v>
      </c>
      <c r="H13" s="8" t="s">
        <v>29</v>
      </c>
      <c r="I13" s="8" t="s">
        <v>29</v>
      </c>
      <c r="J13" s="8" t="s">
        <v>29</v>
      </c>
      <c r="K13" s="8" t="s">
        <v>29</v>
      </c>
      <c r="L13" s="8" t="s">
        <v>29</v>
      </c>
      <c r="M13" s="8" t="s">
        <v>29</v>
      </c>
      <c r="N13" s="8" t="s">
        <v>29</v>
      </c>
      <c r="O13" s="8">
        <f t="shared" ref="O13:O16" si="2">SUM(B12:N12)</f>
        <v>0</v>
      </c>
      <c r="P13" s="6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8" t="s">
        <v>30</v>
      </c>
      <c r="B14" s="9" t="s">
        <v>1</v>
      </c>
      <c r="C14" s="8" t="s">
        <v>1</v>
      </c>
      <c r="D14" s="8" t="s">
        <v>1</v>
      </c>
      <c r="E14" s="8" t="s">
        <v>1</v>
      </c>
      <c r="F14" s="8" t="s">
        <v>1</v>
      </c>
      <c r="G14" s="8" t="s">
        <v>1</v>
      </c>
      <c r="H14" s="8" t="s">
        <v>1</v>
      </c>
      <c r="I14" s="8" t="s">
        <v>1</v>
      </c>
      <c r="J14" s="8" t="s">
        <v>1</v>
      </c>
      <c r="K14" s="8" t="s">
        <v>1</v>
      </c>
      <c r="L14" s="8" t="s">
        <v>1</v>
      </c>
      <c r="M14" s="8" t="s">
        <v>1</v>
      </c>
      <c r="N14" s="8" t="s">
        <v>1</v>
      </c>
      <c r="O14" s="8">
        <f t="shared" si="2"/>
        <v>0</v>
      </c>
      <c r="P14" s="6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8" t="s">
        <v>31</v>
      </c>
      <c r="B15" s="9" t="s">
        <v>1</v>
      </c>
      <c r="C15" s="8" t="s">
        <v>1</v>
      </c>
      <c r="D15" s="8" t="s">
        <v>1</v>
      </c>
      <c r="E15" s="8" t="s">
        <v>1</v>
      </c>
      <c r="F15" s="8" t="s">
        <v>1</v>
      </c>
      <c r="G15" s="8" t="s">
        <v>1</v>
      </c>
      <c r="H15" s="8" t="s">
        <v>1</v>
      </c>
      <c r="I15" s="8" t="s">
        <v>1</v>
      </c>
      <c r="J15" s="8" t="s">
        <v>1</v>
      </c>
      <c r="K15" s="8" t="s">
        <v>1</v>
      </c>
      <c r="L15" s="8" t="s">
        <v>1</v>
      </c>
      <c r="M15" s="8" t="s">
        <v>1</v>
      </c>
      <c r="N15" s="8" t="s">
        <v>1</v>
      </c>
      <c r="O15" s="8">
        <f t="shared" si="2"/>
        <v>0</v>
      </c>
      <c r="P15" s="6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8" t="s">
        <v>32</v>
      </c>
      <c r="B16" s="9" t="s">
        <v>1</v>
      </c>
      <c r="C16" s="8" t="s">
        <v>1</v>
      </c>
      <c r="D16" s="8" t="s">
        <v>1</v>
      </c>
      <c r="E16" s="8" t="s">
        <v>1</v>
      </c>
      <c r="F16" s="8" t="s">
        <v>1</v>
      </c>
      <c r="G16" s="8" t="s">
        <v>1</v>
      </c>
      <c r="H16" s="8" t="s">
        <v>1</v>
      </c>
      <c r="I16" s="8" t="s">
        <v>1</v>
      </c>
      <c r="J16" s="8" t="s">
        <v>1</v>
      </c>
      <c r="K16" s="8" t="s">
        <v>1</v>
      </c>
      <c r="L16" s="8" t="s">
        <v>1</v>
      </c>
      <c r="M16" s="8" t="s">
        <v>1</v>
      </c>
      <c r="N16" s="8" t="s">
        <v>1</v>
      </c>
      <c r="O16" s="8">
        <f t="shared" si="2"/>
        <v>0</v>
      </c>
      <c r="P16" s="6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8" t="s">
        <v>33</v>
      </c>
      <c r="B17" s="9">
        <f t="shared" ref="B17:O17" si="3">SUM(B12:B15)</f>
        <v>0</v>
      </c>
      <c r="C17" s="8">
        <f t="shared" si="3"/>
        <v>0</v>
      </c>
      <c r="D17" s="8">
        <f t="shared" si="3"/>
        <v>0</v>
      </c>
      <c r="E17" s="8">
        <f t="shared" si="3"/>
        <v>0</v>
      </c>
      <c r="F17" s="8">
        <f t="shared" si="3"/>
        <v>0</v>
      </c>
      <c r="G17" s="8">
        <f t="shared" si="3"/>
        <v>0</v>
      </c>
      <c r="H17" s="8">
        <f t="shared" si="3"/>
        <v>0</v>
      </c>
      <c r="I17" s="8">
        <f t="shared" si="3"/>
        <v>0</v>
      </c>
      <c r="J17" s="8">
        <f t="shared" si="3"/>
        <v>0</v>
      </c>
      <c r="K17" s="8">
        <f t="shared" si="3"/>
        <v>0</v>
      </c>
      <c r="L17" s="8">
        <f t="shared" si="3"/>
        <v>0</v>
      </c>
      <c r="M17" s="8">
        <f t="shared" si="3"/>
        <v>0</v>
      </c>
      <c r="N17" s="8">
        <f t="shared" si="3"/>
        <v>0</v>
      </c>
      <c r="O17" s="8">
        <f t="shared" si="3"/>
        <v>0</v>
      </c>
      <c r="P17" s="6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8" t="s">
        <v>1</v>
      </c>
      <c r="B18" s="9" t="s">
        <v>1</v>
      </c>
      <c r="C18" s="8" t="s">
        <v>1</v>
      </c>
      <c r="D18" s="8" t="s">
        <v>1</v>
      </c>
      <c r="E18" s="8" t="s">
        <v>1</v>
      </c>
      <c r="F18" s="8" t="s">
        <v>1</v>
      </c>
      <c r="G18" s="8" t="s">
        <v>1</v>
      </c>
      <c r="H18" s="8" t="s">
        <v>1</v>
      </c>
      <c r="I18" s="8" t="s">
        <v>1</v>
      </c>
      <c r="J18" s="8" t="s">
        <v>1</v>
      </c>
      <c r="K18" s="8" t="s">
        <v>1</v>
      </c>
      <c r="L18" s="8" t="s">
        <v>1</v>
      </c>
      <c r="M18" s="8" t="s">
        <v>1</v>
      </c>
      <c r="N18" s="8" t="s">
        <v>1</v>
      </c>
      <c r="O18" s="8"/>
      <c r="P18" s="6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8" t="s">
        <v>34</v>
      </c>
      <c r="B19" s="9" t="s">
        <v>1</v>
      </c>
      <c r="C19" s="8" t="s">
        <v>1</v>
      </c>
      <c r="D19" s="8" t="s">
        <v>1</v>
      </c>
      <c r="E19" s="8" t="s">
        <v>1</v>
      </c>
      <c r="F19" s="8" t="s">
        <v>1</v>
      </c>
      <c r="G19" s="8" t="s">
        <v>1</v>
      </c>
      <c r="H19" s="8" t="s">
        <v>1</v>
      </c>
      <c r="I19" s="8" t="s">
        <v>1</v>
      </c>
      <c r="J19" s="8" t="s">
        <v>1</v>
      </c>
      <c r="K19" s="8" t="s">
        <v>1</v>
      </c>
      <c r="L19" s="8" t="s">
        <v>1</v>
      </c>
      <c r="M19" s="8" t="s">
        <v>1</v>
      </c>
      <c r="N19" s="8" t="s">
        <v>1</v>
      </c>
      <c r="O19" s="8"/>
      <c r="P19" s="6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8" t="s">
        <v>35</v>
      </c>
      <c r="B20" s="9" t="s">
        <v>1</v>
      </c>
      <c r="C20" s="8" t="s">
        <v>1</v>
      </c>
      <c r="D20" s="8" t="s">
        <v>1</v>
      </c>
      <c r="E20" s="8" t="s">
        <v>1</v>
      </c>
      <c r="F20" s="8" t="s">
        <v>1</v>
      </c>
      <c r="G20" s="8" t="s">
        <v>1</v>
      </c>
      <c r="H20" s="8" t="s">
        <v>1</v>
      </c>
      <c r="I20" s="8" t="s">
        <v>1</v>
      </c>
      <c r="J20" s="8" t="s">
        <v>1</v>
      </c>
      <c r="K20" s="8" t="s">
        <v>1</v>
      </c>
      <c r="L20" s="8" t="s">
        <v>1</v>
      </c>
      <c r="M20" s="8" t="s">
        <v>1</v>
      </c>
      <c r="N20" s="8" t="s">
        <v>1</v>
      </c>
      <c r="O20" s="8">
        <f t="shared" ref="O20:O31" si="4">SUM(B19:N19)</f>
        <v>0</v>
      </c>
      <c r="P20" s="6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>
      <c r="A21" s="8" t="s">
        <v>36</v>
      </c>
      <c r="B21" s="9" t="s">
        <v>1</v>
      </c>
      <c r="C21" s="8" t="s">
        <v>1</v>
      </c>
      <c r="D21" s="8" t="s">
        <v>1</v>
      </c>
      <c r="E21" s="8" t="s">
        <v>1</v>
      </c>
      <c r="F21" s="8" t="s">
        <v>1</v>
      </c>
      <c r="G21" s="8" t="s">
        <v>1</v>
      </c>
      <c r="H21" s="8" t="s">
        <v>1</v>
      </c>
      <c r="I21" s="8" t="s">
        <v>1</v>
      </c>
      <c r="J21" s="8" t="s">
        <v>1</v>
      </c>
      <c r="K21" s="8" t="s">
        <v>1</v>
      </c>
      <c r="L21" s="8" t="s">
        <v>1</v>
      </c>
      <c r="M21" s="8" t="s">
        <v>1</v>
      </c>
      <c r="N21" s="8" t="s">
        <v>1</v>
      </c>
      <c r="O21" s="8">
        <f t="shared" si="4"/>
        <v>0</v>
      </c>
      <c r="P21" s="6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>
      <c r="A22" s="8" t="s">
        <v>37</v>
      </c>
      <c r="B22" s="9" t="s">
        <v>1</v>
      </c>
      <c r="C22" s="8" t="s">
        <v>1</v>
      </c>
      <c r="D22" s="8" t="s">
        <v>1</v>
      </c>
      <c r="E22" s="8" t="s">
        <v>1</v>
      </c>
      <c r="F22" s="8" t="s">
        <v>1</v>
      </c>
      <c r="G22" s="8" t="s">
        <v>1</v>
      </c>
      <c r="H22" s="8" t="s">
        <v>1</v>
      </c>
      <c r="I22" s="8" t="s">
        <v>1</v>
      </c>
      <c r="J22" s="8" t="s">
        <v>1</v>
      </c>
      <c r="K22" s="8" t="s">
        <v>1</v>
      </c>
      <c r="L22" s="8" t="s">
        <v>1</v>
      </c>
      <c r="M22" s="8" t="s">
        <v>1</v>
      </c>
      <c r="N22" s="8" t="s">
        <v>1</v>
      </c>
      <c r="O22" s="8">
        <f t="shared" si="4"/>
        <v>0</v>
      </c>
      <c r="P22" s="6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>
      <c r="A23" s="8" t="s">
        <v>38</v>
      </c>
      <c r="B23" s="9" t="s">
        <v>1</v>
      </c>
      <c r="C23" s="8" t="s">
        <v>1</v>
      </c>
      <c r="D23" s="8" t="s">
        <v>1</v>
      </c>
      <c r="E23" s="8" t="s">
        <v>1</v>
      </c>
      <c r="F23" s="8" t="s">
        <v>1</v>
      </c>
      <c r="G23" s="8" t="s">
        <v>1</v>
      </c>
      <c r="H23" s="8" t="s">
        <v>1</v>
      </c>
      <c r="I23" s="8" t="s">
        <v>1</v>
      </c>
      <c r="J23" s="8" t="s">
        <v>1</v>
      </c>
      <c r="K23" s="8" t="s">
        <v>1</v>
      </c>
      <c r="L23" s="8" t="s">
        <v>1</v>
      </c>
      <c r="M23" s="8" t="s">
        <v>1</v>
      </c>
      <c r="N23" s="8" t="s">
        <v>1</v>
      </c>
      <c r="O23" s="8">
        <f t="shared" si="4"/>
        <v>0</v>
      </c>
      <c r="P23" s="6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>
      <c r="A24" s="8" t="s">
        <v>39</v>
      </c>
      <c r="B24" s="9" t="s">
        <v>1</v>
      </c>
      <c r="C24" s="8" t="s">
        <v>1</v>
      </c>
      <c r="D24" s="8" t="s">
        <v>1</v>
      </c>
      <c r="E24" s="8" t="s">
        <v>1</v>
      </c>
      <c r="F24" s="8" t="s">
        <v>1</v>
      </c>
      <c r="G24" s="8" t="s">
        <v>1</v>
      </c>
      <c r="H24" s="8" t="s">
        <v>1</v>
      </c>
      <c r="I24" s="8" t="s">
        <v>1</v>
      </c>
      <c r="J24" s="8" t="s">
        <v>1</v>
      </c>
      <c r="K24" s="8" t="s">
        <v>1</v>
      </c>
      <c r="L24" s="8" t="s">
        <v>1</v>
      </c>
      <c r="M24" s="8" t="s">
        <v>1</v>
      </c>
      <c r="N24" s="8" t="s">
        <v>1</v>
      </c>
      <c r="O24" s="8">
        <f t="shared" si="4"/>
        <v>0</v>
      </c>
      <c r="P24" s="6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>
      <c r="A25" s="8" t="s">
        <v>40</v>
      </c>
      <c r="B25" s="9" t="s">
        <v>1</v>
      </c>
      <c r="C25" s="8" t="s">
        <v>1</v>
      </c>
      <c r="D25" s="8" t="s">
        <v>1</v>
      </c>
      <c r="E25" s="8" t="s">
        <v>1</v>
      </c>
      <c r="F25" s="8" t="s">
        <v>1</v>
      </c>
      <c r="G25" s="8" t="s">
        <v>1</v>
      </c>
      <c r="H25" s="8" t="s">
        <v>1</v>
      </c>
      <c r="I25" s="8" t="s">
        <v>1</v>
      </c>
      <c r="J25" s="8" t="s">
        <v>1</v>
      </c>
      <c r="K25" s="8" t="s">
        <v>1</v>
      </c>
      <c r="L25" s="8" t="s">
        <v>1</v>
      </c>
      <c r="M25" s="8" t="s">
        <v>1</v>
      </c>
      <c r="N25" s="8" t="s">
        <v>1</v>
      </c>
      <c r="O25" s="8">
        <f t="shared" si="4"/>
        <v>0</v>
      </c>
      <c r="P25" s="6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>
      <c r="A26" s="8" t="s">
        <v>41</v>
      </c>
      <c r="B26" s="9" t="s">
        <v>1</v>
      </c>
      <c r="C26" s="8" t="s">
        <v>1</v>
      </c>
      <c r="D26" s="8" t="s">
        <v>1</v>
      </c>
      <c r="E26" s="8" t="s">
        <v>1</v>
      </c>
      <c r="F26" s="8" t="s">
        <v>1</v>
      </c>
      <c r="G26" s="8" t="s">
        <v>1</v>
      </c>
      <c r="H26" s="8" t="s">
        <v>1</v>
      </c>
      <c r="I26" s="8" t="s">
        <v>1</v>
      </c>
      <c r="J26" s="8" t="s">
        <v>1</v>
      </c>
      <c r="K26" s="8" t="s">
        <v>1</v>
      </c>
      <c r="L26" s="8" t="s">
        <v>1</v>
      </c>
      <c r="M26" s="8" t="s">
        <v>1</v>
      </c>
      <c r="N26" s="8" t="s">
        <v>1</v>
      </c>
      <c r="O26" s="8">
        <f t="shared" si="4"/>
        <v>0</v>
      </c>
      <c r="P26" s="6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>
      <c r="A27" s="8" t="s">
        <v>42</v>
      </c>
      <c r="B27" s="9" t="s">
        <v>1</v>
      </c>
      <c r="C27" s="8" t="s">
        <v>1</v>
      </c>
      <c r="D27" s="8" t="s">
        <v>1</v>
      </c>
      <c r="E27" s="8" t="s">
        <v>1</v>
      </c>
      <c r="F27" s="8" t="s">
        <v>1</v>
      </c>
      <c r="G27" s="8" t="s">
        <v>1</v>
      </c>
      <c r="H27" s="8" t="s">
        <v>1</v>
      </c>
      <c r="I27" s="8" t="s">
        <v>1</v>
      </c>
      <c r="J27" s="8" t="s">
        <v>1</v>
      </c>
      <c r="K27" s="8" t="s">
        <v>1</v>
      </c>
      <c r="L27" s="8" t="s">
        <v>1</v>
      </c>
      <c r="M27" s="8" t="s">
        <v>1</v>
      </c>
      <c r="N27" s="8" t="s">
        <v>1</v>
      </c>
      <c r="O27" s="8">
        <f t="shared" si="4"/>
        <v>0</v>
      </c>
      <c r="P27" s="6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>
      <c r="A28" s="8" t="s">
        <v>43</v>
      </c>
      <c r="B28" s="9" t="s">
        <v>1</v>
      </c>
      <c r="C28" s="8" t="s">
        <v>1</v>
      </c>
      <c r="D28" s="8" t="s">
        <v>1</v>
      </c>
      <c r="E28" s="8" t="s">
        <v>1</v>
      </c>
      <c r="F28" s="8" t="s">
        <v>1</v>
      </c>
      <c r="G28" s="8" t="s">
        <v>1</v>
      </c>
      <c r="H28" s="8" t="s">
        <v>1</v>
      </c>
      <c r="I28" s="8" t="s">
        <v>1</v>
      </c>
      <c r="J28" s="8" t="s">
        <v>1</v>
      </c>
      <c r="K28" s="8" t="s">
        <v>1</v>
      </c>
      <c r="L28" s="8" t="s">
        <v>1</v>
      </c>
      <c r="M28" s="8" t="s">
        <v>1</v>
      </c>
      <c r="N28" s="8" t="s">
        <v>1</v>
      </c>
      <c r="O28" s="8">
        <f t="shared" si="4"/>
        <v>0</v>
      </c>
      <c r="P28" s="6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>
      <c r="A29" s="8" t="s">
        <v>44</v>
      </c>
      <c r="B29" s="9" t="s">
        <v>1</v>
      </c>
      <c r="C29" s="8" t="s">
        <v>1</v>
      </c>
      <c r="D29" s="8" t="s">
        <v>1</v>
      </c>
      <c r="E29" s="8" t="s">
        <v>1</v>
      </c>
      <c r="F29" s="8" t="s">
        <v>1</v>
      </c>
      <c r="G29" s="8" t="s">
        <v>1</v>
      </c>
      <c r="H29" s="8" t="s">
        <v>1</v>
      </c>
      <c r="I29" s="8" t="s">
        <v>1</v>
      </c>
      <c r="J29" s="8" t="s">
        <v>1</v>
      </c>
      <c r="K29" s="8" t="s">
        <v>1</v>
      </c>
      <c r="L29" s="8" t="s">
        <v>1</v>
      </c>
      <c r="M29" s="8" t="s">
        <v>1</v>
      </c>
      <c r="N29" s="8" t="s">
        <v>1</v>
      </c>
      <c r="O29" s="8">
        <f t="shared" si="4"/>
        <v>0</v>
      </c>
      <c r="P29" s="6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>
      <c r="A30" s="8" t="s">
        <v>45</v>
      </c>
      <c r="B30" s="9" t="s">
        <v>1</v>
      </c>
      <c r="C30" s="8" t="s">
        <v>1</v>
      </c>
      <c r="D30" s="8" t="s">
        <v>1</v>
      </c>
      <c r="E30" s="8" t="s">
        <v>1</v>
      </c>
      <c r="F30" s="8" t="s">
        <v>1</v>
      </c>
      <c r="G30" s="8" t="s">
        <v>1</v>
      </c>
      <c r="H30" s="8" t="s">
        <v>1</v>
      </c>
      <c r="I30" s="8" t="s">
        <v>1</v>
      </c>
      <c r="J30" s="8" t="s">
        <v>1</v>
      </c>
      <c r="K30" s="8" t="s">
        <v>1</v>
      </c>
      <c r="L30" s="8" t="s">
        <v>1</v>
      </c>
      <c r="M30" s="8" t="s">
        <v>1</v>
      </c>
      <c r="N30" s="8" t="s">
        <v>1</v>
      </c>
      <c r="O30" s="8">
        <f t="shared" si="4"/>
        <v>0</v>
      </c>
      <c r="P30" s="6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>
      <c r="A31" s="8" t="s">
        <v>46</v>
      </c>
      <c r="B31" s="9" t="s">
        <v>1</v>
      </c>
      <c r="C31" s="8" t="s">
        <v>1</v>
      </c>
      <c r="D31" s="8" t="s">
        <v>1</v>
      </c>
      <c r="E31" s="8" t="s">
        <v>1</v>
      </c>
      <c r="F31" s="8" t="s">
        <v>1</v>
      </c>
      <c r="G31" s="8" t="s">
        <v>1</v>
      </c>
      <c r="H31" s="8" t="s">
        <v>1</v>
      </c>
      <c r="I31" s="8" t="s">
        <v>1</v>
      </c>
      <c r="J31" s="8" t="s">
        <v>1</v>
      </c>
      <c r="K31" s="8" t="s">
        <v>1</v>
      </c>
      <c r="L31" s="8" t="s">
        <v>1</v>
      </c>
      <c r="M31" s="8" t="s">
        <v>1</v>
      </c>
      <c r="N31" s="8" t="s">
        <v>1</v>
      </c>
      <c r="O31" s="8">
        <f t="shared" si="4"/>
        <v>0</v>
      </c>
      <c r="P31" s="6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>
      <c r="A32" s="8" t="s">
        <v>47</v>
      </c>
      <c r="B32" s="9">
        <f t="shared" ref="B32:O32" si="5">SUM(B19:B30)</f>
        <v>0</v>
      </c>
      <c r="C32" s="8">
        <f t="shared" si="5"/>
        <v>0</v>
      </c>
      <c r="D32" s="8">
        <f t="shared" si="5"/>
        <v>0</v>
      </c>
      <c r="E32" s="8">
        <f t="shared" si="5"/>
        <v>0</v>
      </c>
      <c r="F32" s="8">
        <f t="shared" si="5"/>
        <v>0</v>
      </c>
      <c r="G32" s="8">
        <f t="shared" si="5"/>
        <v>0</v>
      </c>
      <c r="H32" s="8">
        <f t="shared" si="5"/>
        <v>0</v>
      </c>
      <c r="I32" s="8">
        <f t="shared" si="5"/>
        <v>0</v>
      </c>
      <c r="J32" s="8">
        <f t="shared" si="5"/>
        <v>0</v>
      </c>
      <c r="K32" s="8">
        <f t="shared" si="5"/>
        <v>0</v>
      </c>
      <c r="L32" s="8">
        <f t="shared" si="5"/>
        <v>0</v>
      </c>
      <c r="M32" s="8">
        <f t="shared" si="5"/>
        <v>0</v>
      </c>
      <c r="N32" s="8">
        <f t="shared" si="5"/>
        <v>0</v>
      </c>
      <c r="O32" s="8">
        <f t="shared" si="5"/>
        <v>0</v>
      </c>
      <c r="P32" s="6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>
      <c r="A33" s="10" t="s">
        <v>1</v>
      </c>
      <c r="B33" s="11" t="s">
        <v>1</v>
      </c>
      <c r="C33" s="10" t="s">
        <v>1</v>
      </c>
      <c r="D33" s="10" t="s">
        <v>1</v>
      </c>
      <c r="E33" s="10" t="s">
        <v>1</v>
      </c>
      <c r="F33" s="10" t="s">
        <v>1</v>
      </c>
      <c r="G33" s="10" t="s">
        <v>1</v>
      </c>
      <c r="H33" s="10" t="s">
        <v>1</v>
      </c>
      <c r="I33" s="10" t="s">
        <v>1</v>
      </c>
      <c r="J33" s="10" t="s">
        <v>1</v>
      </c>
      <c r="K33" s="10" t="s">
        <v>1</v>
      </c>
      <c r="L33" s="10" t="s">
        <v>1</v>
      </c>
      <c r="M33" s="10" t="s">
        <v>1</v>
      </c>
      <c r="N33" s="10" t="s">
        <v>1</v>
      </c>
      <c r="O33" s="10"/>
      <c r="P33" s="6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">
      <c r="A34" s="12" t="s">
        <v>48</v>
      </c>
      <c r="B34" s="13" t="e">
        <f t="shared" ref="B34:O34" si="6">B16-B31</f>
        <v>#VALUE!</v>
      </c>
      <c r="C34" s="12" t="e">
        <f t="shared" si="6"/>
        <v>#VALUE!</v>
      </c>
      <c r="D34" s="12" t="e">
        <f t="shared" si="6"/>
        <v>#VALUE!</v>
      </c>
      <c r="E34" s="12" t="e">
        <f t="shared" si="6"/>
        <v>#VALUE!</v>
      </c>
      <c r="F34" s="12" t="e">
        <f t="shared" si="6"/>
        <v>#VALUE!</v>
      </c>
      <c r="G34" s="12" t="e">
        <f t="shared" si="6"/>
        <v>#VALUE!</v>
      </c>
      <c r="H34" s="12" t="e">
        <f t="shared" si="6"/>
        <v>#VALUE!</v>
      </c>
      <c r="I34" s="12" t="e">
        <f t="shared" si="6"/>
        <v>#VALUE!</v>
      </c>
      <c r="J34" s="12" t="e">
        <f t="shared" si="6"/>
        <v>#VALUE!</v>
      </c>
      <c r="K34" s="12" t="e">
        <f t="shared" si="6"/>
        <v>#VALUE!</v>
      </c>
      <c r="L34" s="12" t="e">
        <f t="shared" si="6"/>
        <v>#VALUE!</v>
      </c>
      <c r="M34" s="12" t="e">
        <f t="shared" si="6"/>
        <v>#VALUE!</v>
      </c>
      <c r="N34" s="12" t="e">
        <f t="shared" si="6"/>
        <v>#VALUE!</v>
      </c>
      <c r="O34" s="12">
        <f t="shared" si="6"/>
        <v>0</v>
      </c>
      <c r="P34" s="6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">
      <c r="A35" s="14" t="s">
        <v>1</v>
      </c>
      <c r="B35" s="15" t="s">
        <v>1</v>
      </c>
      <c r="C35" s="14" t="s">
        <v>1</v>
      </c>
      <c r="D35" s="14" t="s">
        <v>1</v>
      </c>
      <c r="E35" s="14" t="s">
        <v>1</v>
      </c>
      <c r="F35" s="14" t="s">
        <v>1</v>
      </c>
      <c r="G35" s="14" t="s">
        <v>1</v>
      </c>
      <c r="H35" s="14" t="s">
        <v>1</v>
      </c>
      <c r="I35" s="14" t="s">
        <v>1</v>
      </c>
      <c r="J35" s="14" t="s">
        <v>1</v>
      </c>
      <c r="K35" s="14" t="s">
        <v>1</v>
      </c>
      <c r="L35" s="14" t="s">
        <v>1</v>
      </c>
      <c r="M35" s="14" t="s">
        <v>1</v>
      </c>
      <c r="N35" s="14" t="s">
        <v>1</v>
      </c>
      <c r="O35" s="14"/>
      <c r="P35" s="6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">
      <c r="A36" s="12" t="s">
        <v>49</v>
      </c>
      <c r="B36" s="13" t="e">
        <f t="shared" ref="B36:N36" si="7">B9+B34</f>
        <v>#VALUE!</v>
      </c>
      <c r="C36" s="12" t="e">
        <f t="shared" si="7"/>
        <v>#VALUE!</v>
      </c>
      <c r="D36" s="12" t="e">
        <f t="shared" si="7"/>
        <v>#VALUE!</v>
      </c>
      <c r="E36" s="12" t="e">
        <f t="shared" si="7"/>
        <v>#VALUE!</v>
      </c>
      <c r="F36" s="12" t="e">
        <f t="shared" si="7"/>
        <v>#VALUE!</v>
      </c>
      <c r="G36" s="12" t="e">
        <f t="shared" si="7"/>
        <v>#VALUE!</v>
      </c>
      <c r="H36" s="12" t="e">
        <f t="shared" si="7"/>
        <v>#VALUE!</v>
      </c>
      <c r="I36" s="12" t="e">
        <f t="shared" si="7"/>
        <v>#VALUE!</v>
      </c>
      <c r="J36" s="12" t="e">
        <f t="shared" si="7"/>
        <v>#VALUE!</v>
      </c>
      <c r="K36" s="12" t="e">
        <f t="shared" si="7"/>
        <v>#VALUE!</v>
      </c>
      <c r="L36" s="12" t="e">
        <f t="shared" si="7"/>
        <v>#VALUE!</v>
      </c>
      <c r="M36" s="12" t="e">
        <f t="shared" si="7"/>
        <v>#VALUE!</v>
      </c>
      <c r="N36" s="12" t="e">
        <f t="shared" si="7"/>
        <v>#VALUE!</v>
      </c>
      <c r="O36" s="12" t="s">
        <v>1</v>
      </c>
      <c r="P36" s="6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">
      <c r="A37" s="14" t="s">
        <v>1</v>
      </c>
      <c r="B37" s="15" t="s">
        <v>1</v>
      </c>
      <c r="C37" s="14" t="s">
        <v>1</v>
      </c>
      <c r="D37" s="14" t="s">
        <v>1</v>
      </c>
      <c r="E37" s="14" t="s">
        <v>1</v>
      </c>
      <c r="F37" s="14" t="s">
        <v>1</v>
      </c>
      <c r="G37" s="14" t="s">
        <v>1</v>
      </c>
      <c r="H37" s="14" t="s">
        <v>1</v>
      </c>
      <c r="I37" s="14" t="s">
        <v>1</v>
      </c>
      <c r="J37" s="14" t="s">
        <v>1</v>
      </c>
      <c r="K37" s="14" t="s">
        <v>1</v>
      </c>
      <c r="L37" s="14" t="s">
        <v>1</v>
      </c>
      <c r="M37" s="14" t="s">
        <v>1</v>
      </c>
      <c r="N37" s="14" t="s">
        <v>1</v>
      </c>
      <c r="O37" s="14"/>
      <c r="P37" s="6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">
      <c r="A38" s="14" t="s">
        <v>50</v>
      </c>
      <c r="B38" s="15" t="str">
        <f t="shared" ref="B38:N38" ca="1" si="8">B38/(B31+0.01)</f>
        <v>#REF!</v>
      </c>
      <c r="C38" s="14" t="str">
        <f t="shared" ca="1" si="8"/>
        <v>#REF!</v>
      </c>
      <c r="D38" s="14" t="str">
        <f t="shared" ca="1" si="8"/>
        <v>#REF!</v>
      </c>
      <c r="E38" s="14" t="str">
        <f t="shared" ca="1" si="8"/>
        <v>#REF!</v>
      </c>
      <c r="F38" s="14" t="str">
        <f t="shared" ca="1" si="8"/>
        <v>#REF!</v>
      </c>
      <c r="G38" s="14" t="str">
        <f t="shared" ca="1" si="8"/>
        <v>#REF!</v>
      </c>
      <c r="H38" s="14" t="str">
        <f t="shared" ca="1" si="8"/>
        <v>#REF!</v>
      </c>
      <c r="I38" s="14" t="str">
        <f t="shared" ca="1" si="8"/>
        <v>#REF!</v>
      </c>
      <c r="J38" s="14" t="str">
        <f t="shared" ca="1" si="8"/>
        <v>#REF!</v>
      </c>
      <c r="K38" s="14" t="str">
        <f t="shared" ca="1" si="8"/>
        <v>#REF!</v>
      </c>
      <c r="L38" s="14" t="str">
        <f t="shared" ca="1" si="8"/>
        <v>#REF!</v>
      </c>
      <c r="M38" s="14" t="str">
        <f t="shared" ca="1" si="8"/>
        <v>#REF!</v>
      </c>
      <c r="N38" s="14" t="str">
        <f t="shared" ca="1" si="8"/>
        <v>#REF!</v>
      </c>
      <c r="O38" s="14" t="s">
        <v>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tklecan</dc:creator>
  <cp:lastModifiedBy>tommy klecan</cp:lastModifiedBy>
  <dcterms:created xsi:type="dcterms:W3CDTF">2026-02-07T22:10:43Z</dcterms:created>
  <dcterms:modified xsi:type="dcterms:W3CDTF">2026-02-07T22:11:24Z</dcterms:modified>
</cp:coreProperties>
</file>